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Sheet1!$A$3:$G$61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<sst xmlns="http://schemas.openxmlformats.org/spreadsheetml/2006/main" count="167" uniqueCount="105">
  <si>
    <t>工程量清单</t>
  </si>
  <si>
    <t>工程名称：桂林市中西医结合医院检验科部分区域装修改造工程</t>
  </si>
  <si>
    <t>序号</t>
  </si>
  <si>
    <t>项目</t>
  </si>
  <si>
    <t>单位</t>
  </si>
  <si>
    <t>工程量</t>
  </si>
  <si>
    <t>单价（元）</t>
  </si>
  <si>
    <t>金额（元）</t>
  </si>
  <si>
    <t>说明</t>
  </si>
  <si>
    <t>值班室、办公室、示教室等区域</t>
  </si>
  <si>
    <t>一、拆除项目</t>
  </si>
  <si>
    <t>拆除铝扣板吊顶</t>
  </si>
  <si>
    <t>㎡</t>
  </si>
  <si>
    <t>按实际工程量结算</t>
  </si>
  <si>
    <t>铲除局部发霉腻子</t>
  </si>
  <si>
    <t>开门洞</t>
  </si>
  <si>
    <t>个</t>
  </si>
  <si>
    <t>950*2100以内规格砖墙(含材料、人工费、补墙体等)</t>
  </si>
  <si>
    <t>1200*2100以外规格砖墙(含材料、人工费、补墙体等)</t>
  </si>
  <si>
    <t>金属窗拆除</t>
  </si>
  <si>
    <t>二、新建项目</t>
  </si>
  <si>
    <t>新增轻钢龙骨隔墙</t>
  </si>
  <si>
    <t>双面9mm厘防潮石膏板、双面12mm厘阻燃板、隔音棉、75U型轻钢龙骨间隔60公分分布</t>
  </si>
  <si>
    <t>立面批灰，腻子修补</t>
  </si>
  <si>
    <t>铝合金窗</t>
  </si>
  <si>
    <t>铝合金 90 系列推拉窗1.4厚
5mm 镀膜钢化玻璃，带纱窗、含普通五金、安装</t>
  </si>
  <si>
    <t>过道新增防火门M1500*2100</t>
  </si>
  <si>
    <t>尺寸：1.5*2.1米
甲级钢质防火门、门套，含制作、运输、安装、五金配件等</t>
  </si>
  <si>
    <t>方钢固定骨架</t>
  </si>
  <si>
    <t>m</t>
  </si>
  <si>
    <t>镀锌钢方管（100x100mm,2.0mm厚) 膨胀螺栓固定</t>
  </si>
  <si>
    <t>过梁安装</t>
  </si>
  <si>
    <t>条</t>
  </si>
  <si>
    <t>钢筋混凝土过梁，规格：120*1400mm</t>
  </si>
  <si>
    <t>三、装修改造部分</t>
  </si>
  <si>
    <t>新做铝扣板吊顶</t>
  </si>
  <si>
    <t>含龙骨，国标600*600mm，1.0厚铝扣板</t>
  </si>
  <si>
    <t>刮钢化腻子(3遍)</t>
  </si>
  <si>
    <t>基层补缝处理，刮腻子三遍，打砂</t>
  </si>
  <si>
    <t>刷内、外墙乳胶漆(2遍)</t>
  </si>
  <si>
    <t>按实际面积计算(含脚手架等)</t>
  </si>
  <si>
    <t>4平方电线</t>
  </si>
  <si>
    <t>4平方低烟无卤阻燃铜芯线套PC20管压槽，含人工和线槽材料（按实际工程量结算）</t>
  </si>
  <si>
    <t>2.5平方电线</t>
  </si>
  <si>
    <t>2.5平方低烟无卤阻燃铜芯线套PC20管压槽，含人工和线槽材料（按实际工程量结算）</t>
  </si>
  <si>
    <t>开关</t>
  </si>
  <si>
    <t>套</t>
  </si>
  <si>
    <t>单联单开关，250V 10A，暗装，视贝、德力西、公牛等同等品牌</t>
  </si>
  <si>
    <t>五孔插座</t>
  </si>
  <si>
    <t>暗装二三级插座 86型 ~250V,10A，视贝、德力西、公牛等同等品牌（按实际结算）</t>
  </si>
  <si>
    <t>六类非屏蔽双绞网线</t>
  </si>
  <si>
    <t>塑料管敷设 吊棚内敷设 PVC25</t>
  </si>
  <si>
    <t>信息插座</t>
  </si>
  <si>
    <t>单口电话插座</t>
  </si>
  <si>
    <t>水晶头</t>
  </si>
  <si>
    <t>600*600扣板灯</t>
  </si>
  <si>
    <t>盏</t>
  </si>
  <si>
    <t>600*600平板灯，48W,正白6500K，LED，平吊顶高度，简洁</t>
  </si>
  <si>
    <t>新增木质房门 M900*2100</t>
  </si>
  <si>
    <t>尺寸900*2100mm，室内实木木门</t>
  </si>
  <si>
    <t>新增木质房门 M1200*2100</t>
  </si>
  <si>
    <t>尺寸1200*2100mm，室内实木木门</t>
  </si>
  <si>
    <t>成品台式洗手盆</t>
  </si>
  <si>
    <t>含水龙头安装。铝合金陶瓷盆，尺寸：宽400mm*长800mm，含银镜</t>
  </si>
  <si>
    <t>窗帘</t>
  </si>
  <si>
    <t>含窗帘轨道，窗帘面积按洞口面积计算</t>
  </si>
  <si>
    <t>四、污物间改造项目</t>
  </si>
  <si>
    <t>拆除倍耐特板蹲位</t>
  </si>
  <si>
    <t>拆除地面瓷砖</t>
  </si>
  <si>
    <t>拆除墙面瓷砖</t>
  </si>
  <si>
    <t>新建墙体</t>
  </si>
  <si>
    <t>m³</t>
  </si>
  <si>
    <t>多孔砖墙，墙体厚度:120mm</t>
  </si>
  <si>
    <t>新建墙体双面抹灰</t>
  </si>
  <si>
    <t>20mm厚1:3混合水泥砂浆</t>
  </si>
  <si>
    <t>封窗</t>
  </si>
  <si>
    <t>多孔砖，人工，抹灰。180mm厚度</t>
  </si>
  <si>
    <t>水泥浆找平层</t>
  </si>
  <si>
    <t>水泥砂浆3公分</t>
  </si>
  <si>
    <t>地、墙面防水</t>
  </si>
  <si>
    <t>水泥砂浆，人工，3cm厚度，防水材质：聚氨酯</t>
  </si>
  <si>
    <t>地面贴砖</t>
  </si>
  <si>
    <t>含材料、施工费、上楼费，9mm厚300×300mm防滑地砖</t>
  </si>
  <si>
    <t>墙面贴砖</t>
  </si>
  <si>
    <t>含材料、施工费、上楼费，9mm厚300×600墙砖</t>
  </si>
  <si>
    <t>含龙骨，国标300*300mm，1.0厚铝扣板</t>
  </si>
  <si>
    <t>300*300平板灯</t>
  </si>
  <si>
    <t>300*300平板灯，48W,正白6500K，LED，平吊顶高度，简洁</t>
  </si>
  <si>
    <t>排风扇</t>
  </si>
  <si>
    <t>安装方式:吊顶安装</t>
  </si>
  <si>
    <t>紫外线消毒灯</t>
  </si>
  <si>
    <t>根据感控要求采购</t>
  </si>
  <si>
    <t>2.5平方低烟无卤阻燃铜芯线套PC20管压槽，含人工和线槽材料（按实际结算）</t>
  </si>
  <si>
    <t>不锈钢拖布池</t>
  </si>
  <si>
    <t>规格：600*700,304不锈钢</t>
  </si>
  <si>
    <t>不锈钢水龙头</t>
  </si>
  <si>
    <t>五、其他项目</t>
  </si>
  <si>
    <t>成品保护</t>
  </si>
  <si>
    <t>对地面、台面、墙面等做好成品保护，厚度1mm</t>
  </si>
  <si>
    <t>垃圾外运</t>
  </si>
  <si>
    <t>车</t>
  </si>
  <si>
    <t>结算时按实际发生签证</t>
  </si>
  <si>
    <t>卫生</t>
  </si>
  <si>
    <t>清理墙地面残留及包装垃圾等细部卫生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</si>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</sst>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horizontal="left" vertical="top" wrapText="1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1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77"/>
  <sheetViews>
    <sheetView tabSelected="1" topLeftCell="A39" workbookViewId="0">
      <selection activeCell="G55" sqref="G55"/>
    </sheetView>
  </sheetViews>
  <sheetFormatPr defaultColWidth="9" defaultRowHeight="18.75" outlineLevelCol="6"/>
  <cols>
    <col min="1" max="1" width="4.5" style="2" customWidth="1"/>
    <col min="2" max="2" width="33" style="6" customWidth="1"/>
    <col min="3" max="3" width="12.625" style="6" customWidth="1"/>
    <col min="4" max="4" width="9.375" style="6" customWidth="1"/>
    <col min="5" max="6" width="12.125" style="6" customWidth="1"/>
    <col min="7" max="7" width="55.125" style="7" customWidth="1"/>
    <col min="8" max="16380" width="25.15" style="2"/>
    <col min="16381" max="16384" width="9" style="2"/>
  </cols>
  <sheetData>
    <row r="1" ht="55" customHeight="1" spans="1:7">
      <c r="A1" s="8" t="s">
        <v>0</v>
      </c>
      <c r="B1" s="8"/>
      <c r="C1" s="8"/>
      <c r="D1" s="8"/>
      <c r="E1" s="8"/>
      <c r="F1" s="8"/>
      <c r="G1" s="8"/>
    </row>
    <row r="2" customFormat="1" ht="35" customHeight="1" spans="1:7">
      <c r="A2" s="9" t="s">
        <v>1</v>
      </c>
      <c r="B2" s="9"/>
      <c r="C2" s="9"/>
      <c r="D2" s="9"/>
      <c r="E2" s="9"/>
      <c r="F2" s="9"/>
      <c r="G2" s="9"/>
    </row>
    <row r="3" s="1" customFormat="1" ht="24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1" customFormat="1" ht="24" customHeight="1" spans="1:7">
      <c r="A4" s="12" t="s">
        <v>9</v>
      </c>
      <c r="B4" s="13"/>
      <c r="C4" s="13"/>
      <c r="D4" s="13"/>
      <c r="E4" s="13"/>
      <c r="F4" s="13"/>
      <c r="G4" s="14"/>
    </row>
    <row r="5" s="1" customFormat="1" ht="24" customHeight="1" spans="1:7">
      <c r="A5" s="12" t="s">
        <v>10</v>
      </c>
      <c r="B5" s="15"/>
      <c r="C5" s="13"/>
      <c r="D5" s="13"/>
      <c r="E5" s="13"/>
      <c r="F5" s="13"/>
      <c r="G5" s="14"/>
    </row>
    <row r="6" s="1" customFormat="1" ht="21" customHeight="1" spans="1:7">
      <c r="A6" s="16">
        <v>1</v>
      </c>
      <c r="B6" s="17" t="s">
        <v>11</v>
      </c>
      <c r="C6" s="16" t="s">
        <v>12</v>
      </c>
      <c r="D6" s="16">
        <v>196</v>
      </c>
      <c r="E6" s="16"/>
      <c r="F6" s="16"/>
      <c r="G6" s="18" t="s">
        <v>13</v>
      </c>
    </row>
    <row r="7" s="2" customFormat="1" ht="21" customHeight="1" spans="1:7">
      <c r="A7" s="16">
        <v>2</v>
      </c>
      <c r="B7" s="17" t="s">
        <v>14</v>
      </c>
      <c r="C7" s="16" t="s">
        <v>12</v>
      </c>
      <c r="D7" s="16">
        <v>120</v>
      </c>
      <c r="E7" s="16"/>
      <c r="F7" s="16"/>
      <c r="G7" s="18" t="s">
        <v>13</v>
      </c>
    </row>
    <row r="8" s="3" customFormat="1" ht="21" customHeight="1" spans="1:7">
      <c r="A8" s="16">
        <v>3</v>
      </c>
      <c r="B8" s="17" t="s">
        <v>15</v>
      </c>
      <c r="C8" s="16" t="s">
        <v>16</v>
      </c>
      <c r="D8" s="16">
        <v>1</v>
      </c>
      <c r="E8" s="16"/>
      <c r="F8" s="16"/>
      <c r="G8" s="19" t="s">
        <v>17</v>
      </c>
    </row>
    <row r="9" s="3" customFormat="1" ht="21" customHeight="1" spans="1:7">
      <c r="A9" s="16">
        <v>4</v>
      </c>
      <c r="B9" s="17" t="s">
        <v>15</v>
      </c>
      <c r="C9" s="16" t="s">
        <v>16</v>
      </c>
      <c r="D9" s="16">
        <v>1</v>
      </c>
      <c r="E9" s="16"/>
      <c r="F9" s="16"/>
      <c r="G9" s="19" t="s">
        <v>18</v>
      </c>
    </row>
    <row r="10" s="3" customFormat="1" ht="21" customHeight="1" spans="1:7">
      <c r="A10" s="20">
        <v>5</v>
      </c>
      <c r="B10" s="17" t="s">
        <v>19</v>
      </c>
      <c r="C10" s="16" t="s">
        <v>12</v>
      </c>
      <c r="D10" s="16">
        <v>20.4</v>
      </c>
      <c r="E10" s="16"/>
      <c r="F10" s="16"/>
      <c r="G10" s="18" t="s">
        <v>13</v>
      </c>
    </row>
    <row r="11" s="1" customFormat="1" ht="24" customHeight="1" spans="1:7">
      <c r="A11" s="12" t="s">
        <v>20</v>
      </c>
      <c r="B11" s="15"/>
      <c r="C11" s="13"/>
      <c r="D11" s="13"/>
      <c r="E11" s="13"/>
      <c r="F11" s="13"/>
      <c r="G11" s="14"/>
    </row>
    <row r="12" s="2" customFormat="1" ht="31" customHeight="1" spans="1:7">
      <c r="A12" s="16">
        <v>1</v>
      </c>
      <c r="B12" s="17" t="s">
        <v>21</v>
      </c>
      <c r="C12" s="16" t="s">
        <v>12</v>
      </c>
      <c r="D12" s="16">
        <v>97</v>
      </c>
      <c r="E12" s="16"/>
      <c r="F12" s="16"/>
      <c r="G12" s="19" t="s">
        <v>22</v>
      </c>
    </row>
    <row r="13" s="2" customFormat="1" ht="21" customHeight="1" spans="1:7">
      <c r="A13" s="16">
        <v>2</v>
      </c>
      <c r="B13" s="17" t="s">
        <v>23</v>
      </c>
      <c r="C13" s="16" t="s">
        <v>12</v>
      </c>
      <c r="D13" s="16">
        <v>120</v>
      </c>
      <c r="E13" s="16"/>
      <c r="F13" s="16"/>
      <c r="G13" s="18"/>
    </row>
    <row r="14" s="2" customFormat="1" ht="33" customHeight="1" spans="1:7">
      <c r="A14" s="16">
        <v>3</v>
      </c>
      <c r="B14" s="17" t="s">
        <v>24</v>
      </c>
      <c r="C14" s="16" t="s">
        <v>12</v>
      </c>
      <c r="D14" s="16">
        <v>20.4</v>
      </c>
      <c r="E14" s="16"/>
      <c r="F14" s="16"/>
      <c r="G14" s="18" t="s">
        <v>25</v>
      </c>
    </row>
    <row r="15" s="2" customFormat="1" ht="30" customHeight="1" spans="1:7">
      <c r="A15" s="16">
        <v>4</v>
      </c>
      <c r="B15" s="17" t="s">
        <v>26</v>
      </c>
      <c r="C15" s="16" t="s">
        <v>12</v>
      </c>
      <c r="D15" s="16">
        <f>1.5*2.1*2</f>
        <v>6.3</v>
      </c>
      <c r="E15" s="16"/>
      <c r="F15" s="16"/>
      <c r="G15" s="18" t="s">
        <v>27</v>
      </c>
    </row>
    <row r="16" s="2" customFormat="1" ht="27" customHeight="1" spans="1:7">
      <c r="A16" s="16">
        <v>5</v>
      </c>
      <c r="B16" s="17" t="s">
        <v>28</v>
      </c>
      <c r="C16" s="16" t="s">
        <v>29</v>
      </c>
      <c r="D16" s="16">
        <v>19</v>
      </c>
      <c r="E16" s="16"/>
      <c r="F16" s="16"/>
      <c r="G16" s="18" t="s">
        <v>30</v>
      </c>
    </row>
    <row r="17" s="2" customFormat="1" ht="21" customHeight="1" spans="1:7">
      <c r="A17" s="16">
        <v>6</v>
      </c>
      <c r="B17" s="17" t="s">
        <v>31</v>
      </c>
      <c r="C17" s="16" t="s">
        <v>32</v>
      </c>
      <c r="D17" s="16">
        <v>2</v>
      </c>
      <c r="E17" s="16"/>
      <c r="F17" s="16"/>
      <c r="G17" s="18" t="s">
        <v>33</v>
      </c>
    </row>
    <row r="18" s="3" customFormat="1" ht="21" customHeight="1" spans="1:7">
      <c r="A18" s="21" t="s">
        <v>34</v>
      </c>
      <c r="B18" s="22"/>
      <c r="C18" s="22"/>
      <c r="D18" s="22"/>
      <c r="E18" s="22"/>
      <c r="F18" s="22"/>
      <c r="G18" s="23"/>
    </row>
    <row r="19" s="2" customFormat="1" ht="21" customHeight="1" spans="1:7">
      <c r="A19" s="16">
        <v>1</v>
      </c>
      <c r="B19" s="17" t="s">
        <v>35</v>
      </c>
      <c r="C19" s="16" t="s">
        <v>12</v>
      </c>
      <c r="D19" s="16">
        <v>196</v>
      </c>
      <c r="E19" s="16"/>
      <c r="F19" s="16"/>
      <c r="G19" s="19" t="s">
        <v>36</v>
      </c>
    </row>
    <row r="20" s="2" customFormat="1" ht="21" customHeight="1" spans="1:7">
      <c r="A20" s="16">
        <v>2</v>
      </c>
      <c r="B20" s="17" t="s">
        <v>37</v>
      </c>
      <c r="C20" s="16" t="s">
        <v>12</v>
      </c>
      <c r="D20" s="16">
        <v>318.4</v>
      </c>
      <c r="E20" s="16"/>
      <c r="F20" s="16"/>
      <c r="G20" s="19" t="s">
        <v>38</v>
      </c>
    </row>
    <row r="21" s="2" customFormat="1" ht="24" customHeight="1" spans="1:7">
      <c r="A21" s="16">
        <v>3</v>
      </c>
      <c r="B21" s="17" t="s">
        <v>39</v>
      </c>
      <c r="C21" s="16" t="s">
        <v>12</v>
      </c>
      <c r="D21" s="16">
        <v>318.4</v>
      </c>
      <c r="E21" s="16"/>
      <c r="F21" s="16"/>
      <c r="G21" s="18" t="s">
        <v>40</v>
      </c>
    </row>
    <row r="22" s="2" customFormat="1" ht="28" customHeight="1" spans="1:7">
      <c r="A22" s="16">
        <v>4</v>
      </c>
      <c r="B22" s="17" t="s">
        <v>41</v>
      </c>
      <c r="C22" s="16" t="s">
        <v>29</v>
      </c>
      <c r="D22" s="16">
        <v>200</v>
      </c>
      <c r="E22" s="16"/>
      <c r="F22" s="16"/>
      <c r="G22" s="18" t="s">
        <v>42</v>
      </c>
    </row>
    <row r="23" s="2" customFormat="1" ht="30" customHeight="1" spans="1:7">
      <c r="A23" s="16">
        <v>5</v>
      </c>
      <c r="B23" s="17" t="s">
        <v>43</v>
      </c>
      <c r="C23" s="16" t="s">
        <v>29</v>
      </c>
      <c r="D23" s="16">
        <v>248</v>
      </c>
      <c r="E23" s="16"/>
      <c r="F23" s="16"/>
      <c r="G23" s="18" t="s">
        <v>44</v>
      </c>
    </row>
    <row r="24" s="2" customFormat="1" ht="21" customHeight="1" spans="1:7">
      <c r="A24" s="16">
        <v>6</v>
      </c>
      <c r="B24" s="17" t="s">
        <v>45</v>
      </c>
      <c r="C24" s="16" t="s">
        <v>46</v>
      </c>
      <c r="D24" s="16">
        <v>8</v>
      </c>
      <c r="E24" s="16"/>
      <c r="F24" s="16"/>
      <c r="G24" s="18" t="s">
        <v>47</v>
      </c>
    </row>
    <row r="25" s="2" customFormat="1" ht="27" customHeight="1" spans="1:7">
      <c r="A25" s="16">
        <v>7</v>
      </c>
      <c r="B25" s="17" t="s">
        <v>48</v>
      </c>
      <c r="C25" s="16" t="s">
        <v>46</v>
      </c>
      <c r="D25" s="16">
        <v>10</v>
      </c>
      <c r="E25" s="16"/>
      <c r="F25" s="16"/>
      <c r="G25" s="18" t="s">
        <v>49</v>
      </c>
    </row>
    <row r="26" s="2" customFormat="1" ht="39" customHeight="1" spans="1:7">
      <c r="A26" s="16">
        <v>8</v>
      </c>
      <c r="B26" s="17" t="s">
        <v>50</v>
      </c>
      <c r="C26" s="16" t="s">
        <v>29</v>
      </c>
      <c r="D26" s="16">
        <v>300</v>
      </c>
      <c r="E26" s="16"/>
      <c r="F26" s="16"/>
      <c r="G26" s="18" t="s">
        <v>13</v>
      </c>
    </row>
    <row r="27" s="2" customFormat="1" ht="27" customHeight="1" spans="1:7">
      <c r="A27" s="16">
        <v>9</v>
      </c>
      <c r="B27" s="17" t="s">
        <v>51</v>
      </c>
      <c r="C27" s="16" t="s">
        <v>29</v>
      </c>
      <c r="D27" s="16">
        <v>300</v>
      </c>
      <c r="E27" s="16"/>
      <c r="F27" s="16"/>
      <c r="G27" s="18" t="s">
        <v>13</v>
      </c>
    </row>
    <row r="28" s="4" customFormat="1" ht="27" customHeight="1" spans="1:7">
      <c r="A28" s="16">
        <v>10</v>
      </c>
      <c r="B28" s="17" t="s">
        <v>52</v>
      </c>
      <c r="C28" s="16" t="s">
        <v>46</v>
      </c>
      <c r="D28" s="16">
        <v>20</v>
      </c>
      <c r="E28" s="16"/>
      <c r="F28" s="16"/>
      <c r="G28" s="18" t="s">
        <v>13</v>
      </c>
    </row>
    <row r="29" s="2" customFormat="1" ht="27" customHeight="1" spans="1:7">
      <c r="A29" s="16">
        <v>11</v>
      </c>
      <c r="B29" s="17" t="s">
        <v>53</v>
      </c>
      <c r="C29" s="16" t="s">
        <v>46</v>
      </c>
      <c r="D29" s="16">
        <v>4</v>
      </c>
      <c r="E29" s="16"/>
      <c r="F29" s="16"/>
      <c r="G29" s="18" t="s">
        <v>13</v>
      </c>
    </row>
    <row r="30" s="2" customFormat="1" ht="27" customHeight="1" spans="1:7">
      <c r="A30" s="16">
        <v>12</v>
      </c>
      <c r="B30" s="17" t="s">
        <v>54</v>
      </c>
      <c r="C30" s="16" t="s">
        <v>16</v>
      </c>
      <c r="D30" s="16">
        <v>100</v>
      </c>
      <c r="E30" s="16"/>
      <c r="F30" s="16"/>
      <c r="G30" s="18" t="s">
        <v>13</v>
      </c>
    </row>
    <row r="31" s="2" customFormat="1" ht="33" customHeight="1" spans="1:7">
      <c r="A31" s="16">
        <v>13</v>
      </c>
      <c r="B31" s="17" t="s">
        <v>55</v>
      </c>
      <c r="C31" s="16" t="s">
        <v>56</v>
      </c>
      <c r="D31" s="16">
        <v>20</v>
      </c>
      <c r="E31" s="16"/>
      <c r="F31" s="16"/>
      <c r="G31" s="18" t="s">
        <v>57</v>
      </c>
    </row>
    <row r="32" s="2" customFormat="1" ht="21" customHeight="1" spans="1:7">
      <c r="A32" s="16">
        <v>14</v>
      </c>
      <c r="B32" s="17" t="s">
        <v>58</v>
      </c>
      <c r="C32" s="16" t="s">
        <v>12</v>
      </c>
      <c r="D32" s="16">
        <f>0.9*2.1*4</f>
        <v>7.56</v>
      </c>
      <c r="E32" s="16"/>
      <c r="F32" s="16"/>
      <c r="G32" s="18" t="s">
        <v>59</v>
      </c>
    </row>
    <row r="33" s="2" customFormat="1" ht="21" customHeight="1" spans="1:7">
      <c r="A33" s="16">
        <v>15</v>
      </c>
      <c r="B33" s="17" t="s">
        <v>60</v>
      </c>
      <c r="C33" s="16" t="s">
        <v>12</v>
      </c>
      <c r="D33" s="16">
        <f>1.2*2.1*2</f>
        <v>5.04</v>
      </c>
      <c r="E33" s="16"/>
      <c r="F33" s="16"/>
      <c r="G33" s="18" t="s">
        <v>61</v>
      </c>
    </row>
    <row r="34" s="2" customFormat="1" ht="30" customHeight="1" spans="1:7">
      <c r="A34" s="16">
        <v>16</v>
      </c>
      <c r="B34" s="17" t="s">
        <v>62</v>
      </c>
      <c r="C34" s="16" t="s">
        <v>46</v>
      </c>
      <c r="D34" s="16">
        <v>1</v>
      </c>
      <c r="E34" s="16"/>
      <c r="F34" s="16"/>
      <c r="G34" s="18" t="s">
        <v>63</v>
      </c>
    </row>
    <row r="35" s="2" customFormat="1" ht="21" customHeight="1" spans="1:7">
      <c r="A35" s="16">
        <v>17</v>
      </c>
      <c r="B35" s="17" t="s">
        <v>64</v>
      </c>
      <c r="C35" s="16" t="s">
        <v>12</v>
      </c>
      <c r="D35" s="16">
        <v>49.5</v>
      </c>
      <c r="E35" s="16"/>
      <c r="F35" s="16"/>
      <c r="G35" s="18" t="s">
        <v>65</v>
      </c>
    </row>
    <row r="36" s="2" customFormat="1" ht="21" customHeight="1" spans="1:7">
      <c r="A36" s="12" t="s">
        <v>66</v>
      </c>
      <c r="B36" s="13"/>
      <c r="C36" s="13"/>
      <c r="D36" s="13"/>
      <c r="E36" s="13"/>
      <c r="F36" s="13"/>
      <c r="G36" s="14"/>
    </row>
    <row r="37" s="5" customFormat="1" ht="21" customHeight="1" spans="1:7">
      <c r="A37" s="16">
        <v>1</v>
      </c>
      <c r="B37" s="17" t="s">
        <v>67</v>
      </c>
      <c r="C37" s="16" t="s">
        <v>16</v>
      </c>
      <c r="D37" s="16">
        <v>2</v>
      </c>
      <c r="E37" s="16"/>
      <c r="F37" s="16"/>
      <c r="G37" s="18" t="s">
        <v>13</v>
      </c>
    </row>
    <row r="38" s="5" customFormat="1" ht="21" customHeight="1" spans="1:7">
      <c r="A38" s="16">
        <v>2</v>
      </c>
      <c r="B38" s="17" t="s">
        <v>68</v>
      </c>
      <c r="C38" s="16" t="s">
        <v>12</v>
      </c>
      <c r="D38" s="16">
        <v>4.5</v>
      </c>
      <c r="E38" s="16"/>
      <c r="F38" s="16"/>
      <c r="G38" s="18" t="s">
        <v>13</v>
      </c>
    </row>
    <row r="39" s="5" customFormat="1" ht="21" customHeight="1" spans="1:7">
      <c r="A39" s="16">
        <v>3</v>
      </c>
      <c r="B39" s="17" t="s">
        <v>69</v>
      </c>
      <c r="C39" s="16" t="s">
        <v>12</v>
      </c>
      <c r="D39" s="16">
        <v>15.4</v>
      </c>
      <c r="E39" s="16"/>
      <c r="F39" s="16"/>
      <c r="G39" s="18" t="s">
        <v>13</v>
      </c>
    </row>
    <row r="40" s="5" customFormat="1" ht="21" customHeight="1" spans="1:7">
      <c r="A40" s="16">
        <v>4</v>
      </c>
      <c r="B40" s="17" t="s">
        <v>70</v>
      </c>
      <c r="C40" s="16" t="s">
        <v>71</v>
      </c>
      <c r="D40" s="16">
        <f>3.8*0.12</f>
        <v>0.456</v>
      </c>
      <c r="E40" s="16"/>
      <c r="F40" s="16"/>
      <c r="G40" s="17" t="s">
        <v>72</v>
      </c>
    </row>
    <row r="41" s="5" customFormat="1" ht="21" customHeight="1" spans="1:7">
      <c r="A41" s="16">
        <v>5</v>
      </c>
      <c r="B41" s="17" t="s">
        <v>73</v>
      </c>
      <c r="C41" s="16" t="s">
        <v>12</v>
      </c>
      <c r="D41" s="16">
        <v>7.6</v>
      </c>
      <c r="E41" s="16"/>
      <c r="F41" s="16"/>
      <c r="G41" s="17" t="s">
        <v>74</v>
      </c>
    </row>
    <row r="42" s="3" customFormat="1" ht="21" customHeight="1" spans="1:7">
      <c r="A42" s="16">
        <v>6</v>
      </c>
      <c r="B42" s="17" t="s">
        <v>15</v>
      </c>
      <c r="C42" s="16" t="s">
        <v>16</v>
      </c>
      <c r="D42" s="16">
        <v>1</v>
      </c>
      <c r="E42" s="16"/>
      <c r="F42" s="16"/>
      <c r="G42" s="19" t="s">
        <v>17</v>
      </c>
    </row>
    <row r="43" s="5" customFormat="1" ht="22" customHeight="1" spans="1:7">
      <c r="A43" s="16">
        <v>7</v>
      </c>
      <c r="B43" s="17" t="s">
        <v>75</v>
      </c>
      <c r="C43" s="16" t="s">
        <v>12</v>
      </c>
      <c r="D43" s="16">
        <v>1</v>
      </c>
      <c r="E43" s="16"/>
      <c r="F43" s="16"/>
      <c r="G43" s="24" t="s">
        <v>76</v>
      </c>
    </row>
    <row r="44" s="5" customFormat="1" ht="29" customHeight="1" spans="1:7">
      <c r="A44" s="16">
        <v>8</v>
      </c>
      <c r="B44" s="17" t="s">
        <v>77</v>
      </c>
      <c r="C44" s="16" t="s">
        <v>12</v>
      </c>
      <c r="D44" s="16">
        <f>D38</f>
        <v>4.5</v>
      </c>
      <c r="E44" s="16"/>
      <c r="F44" s="16"/>
      <c r="G44" s="24" t="s">
        <v>78</v>
      </c>
    </row>
    <row r="45" s="5" customFormat="1" ht="21" customHeight="1" spans="1:7">
      <c r="A45" s="16">
        <v>9</v>
      </c>
      <c r="B45" s="17" t="s">
        <v>79</v>
      </c>
      <c r="C45" s="16" t="s">
        <v>12</v>
      </c>
      <c r="D45" s="16">
        <f>D46+D47</f>
        <v>23.7</v>
      </c>
      <c r="E45" s="16"/>
      <c r="F45" s="16"/>
      <c r="G45" s="24" t="s">
        <v>80</v>
      </c>
    </row>
    <row r="46" s="5" customFormat="1" ht="21" customHeight="1" spans="1:7">
      <c r="A46" s="16">
        <v>10</v>
      </c>
      <c r="B46" s="17" t="s">
        <v>81</v>
      </c>
      <c r="C46" s="16" t="s">
        <v>12</v>
      </c>
      <c r="D46" s="16">
        <f>D38</f>
        <v>4.5</v>
      </c>
      <c r="E46" s="16"/>
      <c r="F46" s="16"/>
      <c r="G46" s="24" t="s">
        <v>82</v>
      </c>
    </row>
    <row r="47" s="2" customFormat="1" ht="21" customHeight="1" spans="1:7">
      <c r="A47" s="16">
        <v>11</v>
      </c>
      <c r="B47" s="17" t="s">
        <v>83</v>
      </c>
      <c r="C47" s="16" t="s">
        <v>12</v>
      </c>
      <c r="D47" s="16">
        <f>D39+3.8</f>
        <v>19.2</v>
      </c>
      <c r="E47" s="16"/>
      <c r="F47" s="16"/>
      <c r="G47" s="24" t="s">
        <v>84</v>
      </c>
    </row>
    <row r="48" s="2" customFormat="1" ht="21" customHeight="1" spans="1:7">
      <c r="A48" s="16">
        <v>12</v>
      </c>
      <c r="B48" s="17" t="s">
        <v>35</v>
      </c>
      <c r="C48" s="16" t="s">
        <v>12</v>
      </c>
      <c r="D48" s="16">
        <v>4</v>
      </c>
      <c r="E48" s="16"/>
      <c r="F48" s="16"/>
      <c r="G48" s="19" t="s">
        <v>85</v>
      </c>
    </row>
    <row r="49" s="2" customFormat="1" ht="33" customHeight="1" spans="1:7">
      <c r="A49" s="16">
        <v>13</v>
      </c>
      <c r="B49" s="17" t="s">
        <v>86</v>
      </c>
      <c r="C49" s="16" t="s">
        <v>56</v>
      </c>
      <c r="D49" s="16">
        <v>1</v>
      </c>
      <c r="E49" s="16"/>
      <c r="F49" s="16"/>
      <c r="G49" s="18" t="s">
        <v>87</v>
      </c>
    </row>
    <row r="50" s="2" customFormat="1" ht="26" customHeight="1" spans="1:7">
      <c r="A50" s="16">
        <v>14</v>
      </c>
      <c r="B50" s="17" t="s">
        <v>88</v>
      </c>
      <c r="C50" s="16" t="s">
        <v>16</v>
      </c>
      <c r="D50" s="16">
        <v>1</v>
      </c>
      <c r="E50" s="16"/>
      <c r="F50" s="16"/>
      <c r="G50" s="18" t="s">
        <v>89</v>
      </c>
    </row>
    <row r="51" s="2" customFormat="1" ht="23" customHeight="1" spans="1:7">
      <c r="A51" s="16">
        <v>15</v>
      </c>
      <c r="B51" s="17" t="s">
        <v>90</v>
      </c>
      <c r="C51" s="16" t="s">
        <v>56</v>
      </c>
      <c r="D51" s="16">
        <v>1</v>
      </c>
      <c r="E51" s="16"/>
      <c r="F51" s="16"/>
      <c r="G51" s="24" t="s">
        <v>91</v>
      </c>
    </row>
    <row r="52" s="2" customFormat="1" ht="30" customHeight="1" spans="1:7">
      <c r="A52" s="16">
        <v>16</v>
      </c>
      <c r="B52" s="17" t="s">
        <v>43</v>
      </c>
      <c r="C52" s="16" t="s">
        <v>29</v>
      </c>
      <c r="D52" s="16">
        <v>40</v>
      </c>
      <c r="E52" s="16"/>
      <c r="F52" s="16"/>
      <c r="G52" s="18" t="s">
        <v>92</v>
      </c>
    </row>
    <row r="53" s="2" customFormat="1" ht="24" customHeight="1" spans="1:7">
      <c r="A53" s="16">
        <v>17</v>
      </c>
      <c r="B53" s="17" t="s">
        <v>45</v>
      </c>
      <c r="C53" s="16" t="s">
        <v>46</v>
      </c>
      <c r="D53" s="16">
        <v>1</v>
      </c>
      <c r="E53" s="16"/>
      <c r="F53" s="16"/>
      <c r="G53" s="18" t="s">
        <v>47</v>
      </c>
    </row>
    <row r="54" s="2" customFormat="1" ht="23" customHeight="1" spans="1:7">
      <c r="A54" s="16">
        <v>18</v>
      </c>
      <c r="B54" s="17" t="s">
        <v>93</v>
      </c>
      <c r="C54" s="16" t="s">
        <v>16</v>
      </c>
      <c r="D54" s="16">
        <v>1</v>
      </c>
      <c r="E54" s="16"/>
      <c r="F54" s="16"/>
      <c r="G54" s="24" t="s">
        <v>94</v>
      </c>
    </row>
    <row r="55" s="2" customFormat="1" ht="24" customHeight="1" spans="1:7">
      <c r="A55" s="16">
        <v>19</v>
      </c>
      <c r="B55" s="17" t="s">
        <v>95</v>
      </c>
      <c r="C55" s="16" t="s">
        <v>16</v>
      </c>
      <c r="D55" s="16">
        <v>1</v>
      </c>
      <c r="E55" s="16"/>
      <c r="F55" s="16"/>
      <c r="G55" s="24"/>
    </row>
    <row r="56" s="2" customFormat="1" ht="23" customHeight="1" spans="1:7">
      <c r="A56" s="16">
        <v>20</v>
      </c>
      <c r="B56" s="17" t="s">
        <v>58</v>
      </c>
      <c r="C56" s="16" t="s">
        <v>12</v>
      </c>
      <c r="D56" s="16">
        <f>0.9*2.1</f>
        <v>1.89</v>
      </c>
      <c r="E56" s="16"/>
      <c r="F56" s="16"/>
      <c r="G56" s="18" t="s">
        <v>59</v>
      </c>
    </row>
    <row r="57" s="2" customFormat="1" ht="21" customHeight="1" spans="1:7">
      <c r="A57" s="12" t="s">
        <v>96</v>
      </c>
      <c r="B57" s="13"/>
      <c r="C57" s="13"/>
      <c r="D57" s="13"/>
      <c r="E57" s="13"/>
      <c r="F57" s="13"/>
      <c r="G57" s="14"/>
    </row>
    <row r="58" s="2" customFormat="1" ht="21" customHeight="1" spans="1:7">
      <c r="A58" s="16">
        <v>1</v>
      </c>
      <c r="B58" s="17" t="s">
        <v>97</v>
      </c>
      <c r="C58" s="16" t="s">
        <v>12</v>
      </c>
      <c r="D58" s="16">
        <v>80</v>
      </c>
      <c r="E58" s="16"/>
      <c r="F58" s="16"/>
      <c r="G58" s="19" t="s">
        <v>98</v>
      </c>
    </row>
    <row r="59" s="2" customFormat="1" ht="21" customHeight="1" spans="1:7">
      <c r="A59" s="16">
        <v>2</v>
      </c>
      <c r="B59" s="17" t="s">
        <v>99</v>
      </c>
      <c r="C59" s="16" t="s">
        <v>100</v>
      </c>
      <c r="D59" s="16">
        <v>5</v>
      </c>
      <c r="E59" s="16"/>
      <c r="F59" s="16"/>
      <c r="G59" s="19" t="s">
        <v>101</v>
      </c>
    </row>
    <row r="60" ht="21" customHeight="1" spans="1:7">
      <c r="A60" s="16">
        <v>3</v>
      </c>
      <c r="B60" s="17" t="s">
        <v>102</v>
      </c>
      <c r="C60" s="16" t="s">
        <v>12</v>
      </c>
      <c r="D60" s="16">
        <f>D58</f>
        <v>80</v>
      </c>
      <c r="E60" s="16"/>
      <c r="F60" s="16"/>
      <c r="G60" s="19" t="s">
        <v>103</v>
      </c>
    </row>
    <row r="61" s="3" customFormat="1" ht="21" customHeight="1" spans="1:7">
      <c r="A61" s="25" t="s">
        <v>104</v>
      </c>
      <c r="B61" s="25"/>
      <c r="C61" s="26"/>
      <c r="D61" s="26"/>
      <c r="E61" s="26"/>
      <c r="F61" s="26"/>
      <c r="G61" s="27"/>
    </row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</sheetData>
  <mergeCells count="5">
    <mergeCell ref="A1:G1"/>
    <mergeCell ref="A2:G2"/>
    <mergeCell ref="A4:G4"/>
    <mergeCell ref="A5:G5"/>
    <mergeCell ref="A61:B61"/>
  </mergeCells>
  <pageMargins left="0.550694444444444" right="0.7" top="0.354166666666667" bottom="0.236111111111111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5" sqref="F1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</cp:lastModifiedBy>
  <dcterms:created xsi:type="dcterms:W3CDTF">2023-05-13T11:15:00Z</dcterms:created>
  <dcterms:modified xsi:type="dcterms:W3CDTF">2025-10-10T07:56:39Z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B6DBD1390B314FE699DE00C54A2CBED8_13</vt:lpwstr>
  </property>
</Properties>
</file>